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FD99C90E-9BD2-492A-927C-7D47E270164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投资结构" sheetId="2" r:id="rId1"/>
    <sheet name="1-1设备明细表" sheetId="3" r:id="rId2"/>
    <sheet name="1-2软件购置明细表" sheetId="4" r:id="rId3"/>
    <sheet name="1-3应用软件定制开发明细表" sheetId="5" r:id="rId4"/>
    <sheet name="1-4系统集成费明细表" sheetId="6" r:id="rId5"/>
    <sheet name="2-1-1自研软件" sheetId="7" r:id="rId6"/>
    <sheet name="2-1-2自研费用" sheetId="8" r:id="rId7"/>
    <sheet name="3-1数据采购加工费" sheetId="9" r:id="rId8"/>
    <sheet name="3-2数算租赁表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I11" i="2"/>
  <c r="J6" i="2" s="1"/>
  <c r="F33" i="5"/>
  <c r="F3" i="4"/>
  <c r="F4" i="4"/>
  <c r="F5" i="4"/>
  <c r="F2" i="4"/>
  <c r="G4" i="3"/>
  <c r="G12" i="3"/>
  <c r="G11" i="3"/>
  <c r="G10" i="3"/>
  <c r="G9" i="3"/>
  <c r="G8" i="3"/>
  <c r="G7" i="3"/>
  <c r="G6" i="3"/>
  <c r="G5" i="3"/>
  <c r="G3" i="3"/>
  <c r="G2" i="3"/>
  <c r="F6" i="4" l="1"/>
  <c r="J5" i="2"/>
  <c r="J8" i="2"/>
  <c r="J4" i="2"/>
  <c r="J7" i="2"/>
  <c r="J9" i="2"/>
  <c r="J3" i="2"/>
  <c r="J10" i="2"/>
  <c r="G13" i="3"/>
</calcChain>
</file>

<file path=xl/sharedStrings.xml><?xml version="1.0" encoding="utf-8"?>
<sst xmlns="http://schemas.openxmlformats.org/spreadsheetml/2006/main" count="171" uniqueCount="121">
  <si>
    <t>建设内容</t>
  </si>
  <si>
    <t>投资小计（万元）</t>
  </si>
  <si>
    <t>投资占比（10%）</t>
  </si>
  <si>
    <t>工程费用（万元）</t>
  </si>
  <si>
    <t>研发费（万元）</t>
  </si>
  <si>
    <t>工程建设其他费用（万元）</t>
  </si>
  <si>
    <t>类别</t>
  </si>
  <si>
    <t>任务类别</t>
  </si>
  <si>
    <t>标志性产品/服务</t>
  </si>
  <si>
    <t>任务名称</t>
  </si>
  <si>
    <t>承担单位</t>
  </si>
  <si>
    <t>输出成果（名称/成果类型/技术指标</t>
  </si>
  <si>
    <t>占比</t>
  </si>
  <si>
    <t>小计</t>
  </si>
  <si>
    <t>硬件购置</t>
  </si>
  <si>
    <t>软件购置</t>
  </si>
  <si>
    <t>软件定制</t>
  </si>
  <si>
    <t>系统集成费</t>
  </si>
  <si>
    <t>自研费用</t>
  </si>
  <si>
    <t>自研软件</t>
  </si>
  <si>
    <t>技术外协</t>
  </si>
  <si>
    <t>数据采集加工</t>
  </si>
  <si>
    <t>数算租赁费</t>
  </si>
  <si>
    <t>汽车设计知识大模型</t>
  </si>
  <si>
    <t>研究内容（100字以内）及起止时间</t>
    <phoneticPr fontId="4" type="noConversion"/>
  </si>
  <si>
    <t>开发</t>
    <phoneticPr fontId="4" type="noConversion"/>
  </si>
  <si>
    <t>实施</t>
    <phoneticPr fontId="4" type="noConversion"/>
  </si>
  <si>
    <t>对接</t>
    <phoneticPr fontId="4" type="noConversion"/>
  </si>
  <si>
    <t>数据治理</t>
    <phoneticPr fontId="4" type="noConversion"/>
  </si>
  <si>
    <t>对象存储</t>
    <phoneticPr fontId="4" type="noConversion"/>
  </si>
  <si>
    <t>大模型</t>
    <phoneticPr fontId="4" type="noConversion"/>
  </si>
  <si>
    <t>项目管理</t>
    <phoneticPr fontId="4" type="noConversion"/>
  </si>
  <si>
    <t>UERC</t>
    <phoneticPr fontId="4" type="noConversion"/>
  </si>
  <si>
    <t>VD</t>
    <phoneticPr fontId="4" type="noConversion"/>
  </si>
  <si>
    <t>NVH</t>
    <phoneticPr fontId="4" type="noConversion"/>
  </si>
  <si>
    <t>强度耐久</t>
    <phoneticPr fontId="4" type="noConversion"/>
  </si>
  <si>
    <t>研究通用大模型在专业问题解决中参考溯源缺失问题，构建可定位参考文件及具体位置的框架；融合文字与图片 / 小视频多模态输入，提升用户问题精准识别度与语义理解深度。</t>
    <phoneticPr fontId="4" type="noConversion"/>
  </si>
  <si>
    <t>研究基于 AI 辅助构建完整人群研究模型，剖析市面模型底层逻辑与思路，整合碎片化资料形成系统框架，优化大模型多轮递进分析机制，解决资料系统性缺失及分析停留在表面的问题。</t>
    <phoneticPr fontId="4" type="noConversion"/>
  </si>
  <si>
    <t>研究车辆动力学领域大模型赋能应用，解决 DeepSeek 顺从性、多模态输出及计算精度问题，构建含数据库管理、VTS-SSTS 分解等功能的 AI 系统，实现 PPT 生成、交付审核及工程师培训。</t>
    <phoneticPr fontId="4" type="noConversion"/>
  </si>
  <si>
    <t>研究 NVH 性能开发中整车目标至系统 / 零部件的正向分解方法，基于不同车型数据学习建立性能关联模型，实现指标不满足时整车性能变化量的精准评估，解决对标分析缺失正向路径的痛点。</t>
    <phoneticPr fontId="4" type="noConversion"/>
  </si>
  <si>
    <t>研究大模型在强耐性能领域的应用优化，解决图片图表输出缺失问题，提升专业问题回答深度，基于有限资源构建面向客户论证的逻辑思路生成框架。</t>
    <phoneticPr fontId="4" type="noConversion"/>
  </si>
  <si>
    <t>1.	可结合整车开发阶段，罗列本阶段需要专业需要开展的工作内容
2.	基于大模型，调用知识库，完善会议纪要中的专业描述
3.	通过数据库积累与学习所具备的产品定义、商品性、工程选型、性能定标的罗列或自我论证（多维度对比）功能</t>
    <phoneticPr fontId="4" type="noConversion"/>
  </si>
  <si>
    <r>
      <t>1.	文档输出，如按要求输出调研问卷、座谈会大纲、用户深访大纲等访问材料
2.	利用调研回收的数据进行数据分析，是否可以实现批量输出数据报告呢
3.	音频转文字</t>
    </r>
    <r>
      <rPr>
        <sz val="10"/>
        <color theme="1"/>
        <rFont val="Segoe UI Emoji"/>
        <family val="2"/>
      </rPr>
      <t>➡️</t>
    </r>
    <r>
      <rPr>
        <sz val="10"/>
        <color theme="1"/>
        <rFont val="等线"/>
        <family val="3"/>
        <charset val="134"/>
        <scheme val="minor"/>
      </rPr>
      <t>文档翻译</t>
    </r>
    <r>
      <rPr>
        <sz val="10"/>
        <color theme="1"/>
        <rFont val="Segoe UI Emoji"/>
        <family val="2"/>
      </rPr>
      <t>➡️</t>
    </r>
    <r>
      <rPr>
        <sz val="10"/>
        <color theme="1"/>
        <rFont val="等线"/>
        <family val="3"/>
        <charset val="134"/>
        <scheme val="minor"/>
      </rPr>
      <t>输出固定格式的笔录word文档，
4.	提供PPT/PDF的报告示例</t>
    </r>
    <r>
      <rPr>
        <sz val="10"/>
        <color theme="1"/>
        <rFont val="Segoe UI Emoji"/>
        <family val="2"/>
      </rPr>
      <t>➡️</t>
    </r>
    <r>
      <rPr>
        <sz val="10"/>
        <color theme="1"/>
        <rFont val="等线"/>
        <family val="3"/>
        <charset val="134"/>
        <scheme val="minor"/>
      </rPr>
      <t>整理需要的报告大纲</t>
    </r>
    <r>
      <rPr>
        <sz val="10"/>
        <color theme="1"/>
        <rFont val="Segoe UI Emoji"/>
        <family val="2"/>
      </rPr>
      <t>➡️</t>
    </r>
    <r>
      <rPr>
        <sz val="10"/>
        <color theme="1"/>
        <rFont val="等线"/>
        <family val="3"/>
        <charset val="134"/>
        <scheme val="minor"/>
      </rPr>
      <t>生成PPT文件</t>
    </r>
    <phoneticPr fontId="4" type="noConversion"/>
  </si>
  <si>
    <t>1.	接入文献库（SAE、知网、Springer、IEEE），搜索最新最贴近主题的论文文献，并更新输出结果。
2.	DeepResearch功能集成，基于一个主题或者问题，通过深度搜索和分析完成相关研究报告。</t>
    <phoneticPr fontId="4" type="noConversion"/>
  </si>
  <si>
    <t>1.	零部件或系统级性能目标变化后，可以快速精准评估整车性能的变化</t>
    <phoneticPr fontId="4" type="noConversion"/>
  </si>
  <si>
    <t>1.	收集汇总上市车型整车耐久性能目标
2.	零部件或系统级性能目标作为参考</t>
    <phoneticPr fontId="4" type="noConversion"/>
  </si>
  <si>
    <t>CFD</t>
    <phoneticPr fontId="4" type="noConversion"/>
  </si>
  <si>
    <t>研究大模型驱动的模型全流程自动化优化，实现前处理、建模及后处理报告生成自动化，集成关键词搜索网页总结、图片数据提取成 Excel 及软件操作命令智能解答功能。</t>
    <phoneticPr fontId="4" type="noConversion"/>
  </si>
  <si>
    <t>1.	当前模型处理周期长，期望实现模型前处理及建模自动化；
2.	模型后处理、结果读取、报告编写，其它主机厂已实现，期望大模型可以实现；
3.	输入关键词（例如“电动车PTC功率”），大模型搜索网络，输出一个总结性文档，文档包含每个网页的地址、总结性内容等信息；
4.	很多输入参数均为图片，期望大模型识别图片中的数据或曲线，输出Excel表
5.	分析软件中很多操作命令的功能不了解，是否可利用大模型读取各种帮助文档，帮助解答各操作命令的功能、相似功能的区别，或者输入期望的功能，查找对应的操作命令</t>
    <phoneticPr fontId="4" type="noConversion"/>
  </si>
  <si>
    <t>碰撞安全</t>
    <phoneticPr fontId="4" type="noConversion"/>
  </si>
  <si>
    <t>研究基于大模型的性能专业知识学习系统，构建矛盾场景下的平衡策略生成机制，通过多领域知识融合与冲突分析，实现性能矛盾时的策略智能输出。</t>
    <phoneticPr fontId="4" type="noConversion"/>
  </si>
  <si>
    <t>1.	通过学习各性能专业知识，在出现矛盾时输出平衡策略</t>
    <phoneticPr fontId="4" type="noConversion"/>
  </si>
  <si>
    <t>设备类型</t>
    <phoneticPr fontId="4" type="noConversion"/>
  </si>
  <si>
    <t>设备用途</t>
    <phoneticPr fontId="4" type="noConversion"/>
  </si>
  <si>
    <t>系统配置</t>
    <phoneticPr fontId="4" type="noConversion"/>
  </si>
  <si>
    <t>数量</t>
    <phoneticPr fontId="4" type="noConversion"/>
  </si>
  <si>
    <t>服务器</t>
    <phoneticPr fontId="4" type="noConversion"/>
  </si>
  <si>
    <t>单价（万元）</t>
    <phoneticPr fontId="4" type="noConversion"/>
  </si>
  <si>
    <t>总价（万元）</t>
    <phoneticPr fontId="4" type="noConversion"/>
  </si>
  <si>
    <t>数量（台）</t>
    <phoneticPr fontId="4" type="noConversion"/>
  </si>
  <si>
    <t>云盘</t>
    <phoneticPr fontId="4" type="noConversion"/>
  </si>
  <si>
    <t>系统规格：国产化CPU:C86 4*48core
内存容量：1-1.5TB
系统功耗：&lt;8.5KW
运算能力：FP32&gt;25TFLOPS
                INT8&gt;200TOPS
GPU算力卡：&gt;=8块
网络接口：支持DCN：10G光口/25G光口/100GB光口智能网卡
                支持HPN：200G光口/400G光口，支持IB/RoCE-v2协议
操作系统：Ubuntu（20.04*等)、CentOS (CentOS 8等)国产Linux操作系统（麒麟kylin等）</t>
    <phoneticPr fontId="4" type="noConversion"/>
  </si>
  <si>
    <t>系统规格：国产化CPU:C86 2*20core
内存容量：256G
高速磁盘：2 x 1.6T SSD；
数据磁盘：6 x 4T HDD</t>
    <phoneticPr fontId="4" type="noConversion"/>
  </si>
  <si>
    <t>存储</t>
    <phoneticPr fontId="4" type="noConversion"/>
  </si>
  <si>
    <t>高性能存储</t>
    <phoneticPr fontId="4" type="noConversion"/>
  </si>
  <si>
    <t>100TB</t>
    <phoneticPr fontId="4" type="noConversion"/>
  </si>
  <si>
    <t>500TB</t>
    <phoneticPr fontId="4" type="noConversion"/>
  </si>
  <si>
    <t>IB交换机</t>
    <phoneticPr fontId="4" type="noConversion"/>
  </si>
  <si>
    <t>核心交换机</t>
    <phoneticPr fontId="4" type="noConversion"/>
  </si>
  <si>
    <t>汇聚交换机</t>
    <phoneticPr fontId="4" type="noConversion"/>
  </si>
  <si>
    <t>其他网络设备</t>
    <phoneticPr fontId="4" type="noConversion"/>
  </si>
  <si>
    <t>管理网交换机</t>
    <phoneticPr fontId="4" type="noConversion"/>
  </si>
  <si>
    <t>安全设备</t>
    <phoneticPr fontId="4" type="noConversion"/>
  </si>
  <si>
    <t>数据交换</t>
    <phoneticPr fontId="4" type="noConversion"/>
  </si>
  <si>
    <t>网络</t>
    <phoneticPr fontId="4" type="noConversion"/>
  </si>
  <si>
    <t>其他服务</t>
    <phoneticPr fontId="4" type="noConversion"/>
  </si>
  <si>
    <t>管理、外部服务等
系统规格：国产化CPU:C86 2*20core
内存容量：256G
高速磁盘：2 x 1.6T SSD；
数据磁盘：6 x 4T HDD</t>
    <phoneticPr fontId="4" type="noConversion"/>
  </si>
  <si>
    <t>软件类型</t>
    <phoneticPr fontId="4" type="noConversion"/>
  </si>
  <si>
    <t>基础大模型</t>
    <phoneticPr fontId="4" type="noConversion"/>
  </si>
  <si>
    <t>智能体平台</t>
    <phoneticPr fontId="4" type="noConversion"/>
  </si>
  <si>
    <t>其他</t>
    <phoneticPr fontId="4" type="noConversion"/>
  </si>
  <si>
    <t>软件描述</t>
    <phoneticPr fontId="4" type="noConversion"/>
  </si>
  <si>
    <t>具备商业技术支持的大模型</t>
    <phoneticPr fontId="4" type="noConversion"/>
  </si>
  <si>
    <t>智能体管理与发布</t>
    <phoneticPr fontId="4" type="noConversion"/>
  </si>
  <si>
    <t>数据采集、清洗、治理</t>
    <phoneticPr fontId="4" type="noConversion"/>
  </si>
  <si>
    <t>任务</t>
    <phoneticPr fontId="4" type="noConversion"/>
  </si>
  <si>
    <t>项目</t>
    <phoneticPr fontId="4" type="noConversion"/>
  </si>
  <si>
    <t>任务说明</t>
    <phoneticPr fontId="4" type="noConversion"/>
  </si>
  <si>
    <t>需求规划</t>
    <phoneticPr fontId="4" type="noConversion"/>
  </si>
  <si>
    <t>开发实施</t>
    <phoneticPr fontId="4" type="noConversion"/>
  </si>
  <si>
    <t>系统测试</t>
    <phoneticPr fontId="4" type="noConversion"/>
  </si>
  <si>
    <t>基于访谈结果进行规划</t>
    <phoneticPr fontId="4" type="noConversion"/>
  </si>
  <si>
    <t>根据规划成果开发</t>
    <phoneticPr fontId="4" type="noConversion"/>
  </si>
  <si>
    <t>对开发成果进行测试并上线</t>
    <phoneticPr fontId="4" type="noConversion"/>
  </si>
  <si>
    <t>分支方向</t>
    <phoneticPr fontId="4" type="noConversion"/>
  </si>
  <si>
    <t>投入估算（万元）</t>
    <phoneticPr fontId="4" type="noConversion"/>
  </si>
  <si>
    <t>调研咨询</t>
    <phoneticPr fontId="4" type="noConversion"/>
  </si>
  <si>
    <t>根据研究方向和项目目标进行访谈，需求整理以及咨询</t>
    <phoneticPr fontId="4" type="noConversion"/>
  </si>
  <si>
    <t>系统部署</t>
    <phoneticPr fontId="4" type="noConversion"/>
  </si>
  <si>
    <t>与各系统进行对接，多模态对接</t>
    <phoneticPr fontId="4" type="noConversion"/>
  </si>
  <si>
    <t>说明</t>
    <phoneticPr fontId="4" type="noConversion"/>
  </si>
  <si>
    <t>硬件集成</t>
    <phoneticPr fontId="4" type="noConversion"/>
  </si>
  <si>
    <t>设备安装、部署、调试、配置等</t>
    <phoneticPr fontId="4" type="noConversion"/>
  </si>
  <si>
    <t>软件集成</t>
    <phoneticPr fontId="4" type="noConversion"/>
  </si>
  <si>
    <t>操作系统、中间件、数据库等软件的安装、配置、调试等</t>
    <phoneticPr fontId="4" type="noConversion"/>
  </si>
  <si>
    <t>增值服务</t>
    <phoneticPr fontId="4" type="noConversion"/>
  </si>
  <si>
    <t>培训、应急响应、灾难恢复、安全合规检测等</t>
    <phoneticPr fontId="4" type="noConversion"/>
  </si>
  <si>
    <t>预算（万元）</t>
    <phoneticPr fontId="4" type="noConversion"/>
  </si>
  <si>
    <t>数据类型</t>
    <phoneticPr fontId="4" type="noConversion"/>
  </si>
  <si>
    <t>消费市场数据</t>
    <phoneticPr fontId="4" type="noConversion"/>
  </si>
  <si>
    <t>行业产业链数据</t>
    <phoneticPr fontId="4" type="noConversion"/>
  </si>
  <si>
    <t>地理信息数据</t>
    <phoneticPr fontId="4" type="noConversion"/>
  </si>
  <si>
    <t>社交舆情数据</t>
    <phoneticPr fontId="4" type="noConversion"/>
  </si>
  <si>
    <t>其他数据</t>
    <phoneticPr fontId="4" type="noConversion"/>
  </si>
  <si>
    <t>研究适合阿尔特汽车的通用汽车设计知识大模型，智能体平台，数据处理工坊，非结构化数据管理，知识库，工具库的合理架构，构造一个融合的大模型平台</t>
    <phoneticPr fontId="4" type="noConversion"/>
  </si>
  <si>
    <t>1.构造阿尔特汽车设计知识大模型，支持多模态、对话、文生图、图生图、联网搜索、造型生成等大模型能力
2.构造智能体平台
3.构造数据处理中心
4.构造专属的分主题知识库
5.构造丰富的工具库</t>
    <phoneticPr fontId="4" type="noConversion"/>
  </si>
  <si>
    <t>数据工坊&amp;知识库</t>
    <phoneticPr fontId="4" type="noConversion"/>
  </si>
  <si>
    <t>各类工具系统（容器管理、非结构化数据管理、备份容灾等）</t>
    <phoneticPr fontId="4" type="noConversion"/>
  </si>
  <si>
    <t>硬件运维、软件运维、安全运维</t>
    <phoneticPr fontId="4" type="noConversion"/>
  </si>
  <si>
    <t>运维支持</t>
    <phoneticPr fontId="4" type="noConversion"/>
  </si>
  <si>
    <t>3年数据采购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</si>
</sst>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0"/>
      <color theme="1"/>
      <name val="等线"/>
      <charset val="134"/>
      <scheme val="minor"/>
    </font>
    <font>
      <b/>
      <sz val="10.5"/>
      <color rgb="FF00000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color theme="1"/>
      <name val="Segoe UI Emoji"/>
      <family val="2"/>
    </font>
    <font>
      <sz val="10"/>
      <color theme="1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ont="0" applyFill="0" applyBorder="0" applyProtection="0"/>
    <xf numFmtId="43" fontId="2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28"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43" fontId="0" fillId="0" borderId="6" xfId="1" applyFont="1" applyBorder="1" applyAlignment="1">
      <alignment vertical="center"/>
    </xf>
    <xf numFmtId="43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3" fillId="0" borderId="6" xfId="0" applyFont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9" fontId="3" fillId="0" borderId="6" xfId="2" applyFont="1" applyBorder="1" applyAlignment="1">
      <alignment vertical="center" wrapText="1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3">
    <cellStyle name="百分比" xfId="2" builtinId="5"/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2"/>
  <sheetViews>
    <sheetView tabSelected="1" topLeftCell="D1" zoomScale="115" zoomScaleNormal="115" workbookViewId="0">
      <selection activeCell="H8" sqref="H8"/>
    </sheetView>
  </sheetViews>
  <sheetFormatPr defaultColWidth="14" defaultRowHeight="12.75" x14ac:dyDescent="0.2"/>
  <cols>
    <col min="1" max="1" width="16" customWidth="1"/>
    <col min="2" max="2" width="11" customWidth="1"/>
    <col min="3" max="4" width="29" customWidth="1"/>
    <col min="5" max="5" width="55" customWidth="1"/>
    <col min="6" max="6" width="21" customWidth="1"/>
    <col min="7" max="7" width="47.7109375" style="3" customWidth="1"/>
    <col min="8" max="8" width="42" customWidth="1"/>
    <col min="9" max="17" width="21" customWidth="1"/>
    <col min="18" max="18" width="10" customWidth="1"/>
    <col min="19" max="22" width="11" customWidth="1"/>
    <col min="23" max="24" width="10" customWidth="1"/>
    <col min="25" max="25" width="16" customWidth="1"/>
    <col min="26" max="26" width="14" customWidth="1"/>
  </cols>
  <sheetData>
    <row r="1" spans="1:26" ht="15.95" customHeight="1" x14ac:dyDescent="0.2">
      <c r="A1" s="11" t="s">
        <v>0</v>
      </c>
      <c r="B1" s="12"/>
      <c r="C1" s="13"/>
      <c r="D1" s="13"/>
      <c r="E1" s="13"/>
      <c r="F1" s="13"/>
      <c r="G1" s="13"/>
      <c r="H1" s="14"/>
      <c r="I1" s="16" t="s">
        <v>1</v>
      </c>
      <c r="J1" s="16" t="s">
        <v>2</v>
      </c>
      <c r="K1" s="11" t="s">
        <v>3</v>
      </c>
      <c r="L1" s="12"/>
      <c r="M1" s="12"/>
      <c r="N1" s="12"/>
      <c r="O1" s="15"/>
      <c r="P1" s="11" t="s">
        <v>4</v>
      </c>
      <c r="Q1" s="12"/>
      <c r="R1" s="12"/>
      <c r="S1" s="12"/>
      <c r="T1" s="12"/>
      <c r="U1" s="12"/>
      <c r="V1" s="15"/>
      <c r="W1" s="11" t="s">
        <v>5</v>
      </c>
      <c r="X1" s="12"/>
      <c r="Y1" s="12"/>
      <c r="Z1" s="15"/>
    </row>
    <row r="2" spans="1:26" ht="15.95" customHeight="1" x14ac:dyDescent="0.2">
      <c r="A2" s="11" t="s">
        <v>6</v>
      </c>
      <c r="B2" s="12"/>
      <c r="C2" s="4" t="s">
        <v>7</v>
      </c>
      <c r="D2" s="4" t="s">
        <v>8</v>
      </c>
      <c r="E2" s="4" t="s">
        <v>9</v>
      </c>
      <c r="F2" s="4" t="s">
        <v>10</v>
      </c>
      <c r="G2" s="5" t="s">
        <v>24</v>
      </c>
      <c r="H2" s="4" t="s">
        <v>11</v>
      </c>
      <c r="I2" s="17"/>
      <c r="J2" s="18"/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12</v>
      </c>
      <c r="R2" s="1" t="s">
        <v>13</v>
      </c>
      <c r="S2" s="1" t="s">
        <v>18</v>
      </c>
      <c r="T2" s="1" t="s">
        <v>19</v>
      </c>
      <c r="U2" s="1" t="s">
        <v>18</v>
      </c>
      <c r="V2" s="1" t="s">
        <v>20</v>
      </c>
      <c r="W2" s="1" t="s">
        <v>12</v>
      </c>
      <c r="X2" s="1" t="s">
        <v>13</v>
      </c>
      <c r="Y2" s="1" t="s">
        <v>21</v>
      </c>
      <c r="Z2" s="1" t="s">
        <v>22</v>
      </c>
    </row>
    <row r="3" spans="1:26" ht="89.25" x14ac:dyDescent="0.2">
      <c r="A3" s="23"/>
      <c r="B3" s="23"/>
      <c r="C3" s="6"/>
      <c r="D3" s="6" t="s">
        <v>23</v>
      </c>
      <c r="E3" s="6" t="s">
        <v>23</v>
      </c>
      <c r="F3" s="6"/>
      <c r="G3" s="8" t="s">
        <v>114</v>
      </c>
      <c r="H3" s="8" t="s">
        <v>115</v>
      </c>
      <c r="I3" s="8">
        <v>6000</v>
      </c>
      <c r="J3" s="24">
        <f>I3/$I$11</f>
        <v>0.6</v>
      </c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89.25" x14ac:dyDescent="0.2">
      <c r="C4" s="6"/>
      <c r="D4" s="6"/>
      <c r="E4" s="7" t="s">
        <v>31</v>
      </c>
      <c r="F4" s="6"/>
      <c r="G4" s="8" t="s">
        <v>36</v>
      </c>
      <c r="H4" s="8" t="s">
        <v>41</v>
      </c>
      <c r="I4" s="6">
        <v>300</v>
      </c>
      <c r="J4" s="24">
        <f>I4/$I$11</f>
        <v>0.03</v>
      </c>
    </row>
    <row r="5" spans="1:26" ht="106.5" x14ac:dyDescent="0.2">
      <c r="C5" s="6"/>
      <c r="D5" s="6"/>
      <c r="E5" s="7" t="s">
        <v>32</v>
      </c>
      <c r="F5" s="6"/>
      <c r="G5" s="8" t="s">
        <v>37</v>
      </c>
      <c r="H5" s="8" t="s">
        <v>42</v>
      </c>
      <c r="I5" s="6">
        <v>500</v>
      </c>
      <c r="J5" s="24">
        <f t="shared" ref="J5:J10" si="0">I5/$I$11</f>
        <v>0.05</v>
      </c>
    </row>
    <row r="6" spans="1:26" ht="51" x14ac:dyDescent="0.2">
      <c r="C6" s="6"/>
      <c r="D6" s="6"/>
      <c r="E6" s="7" t="s">
        <v>33</v>
      </c>
      <c r="F6" s="6"/>
      <c r="G6" s="8" t="s">
        <v>38</v>
      </c>
      <c r="H6" s="8" t="s">
        <v>43</v>
      </c>
      <c r="I6" s="6">
        <v>400</v>
      </c>
      <c r="J6" s="24">
        <f t="shared" si="0"/>
        <v>0.04</v>
      </c>
    </row>
    <row r="7" spans="1:26" ht="51" x14ac:dyDescent="0.2">
      <c r="C7" s="6"/>
      <c r="D7" s="6"/>
      <c r="E7" s="7" t="s">
        <v>34</v>
      </c>
      <c r="F7" s="6"/>
      <c r="G7" s="8" t="s">
        <v>39</v>
      </c>
      <c r="H7" s="8" t="s">
        <v>44</v>
      </c>
      <c r="I7" s="6">
        <v>600</v>
      </c>
      <c r="J7" s="24">
        <f t="shared" si="0"/>
        <v>0.06</v>
      </c>
      <c r="M7" s="2"/>
      <c r="P7" s="2"/>
      <c r="Q7" s="2"/>
      <c r="R7" s="2"/>
    </row>
    <row r="8" spans="1:26" ht="38.25" x14ac:dyDescent="0.2">
      <c r="C8" s="6"/>
      <c r="D8" s="6"/>
      <c r="E8" s="7" t="s">
        <v>35</v>
      </c>
      <c r="F8" s="6"/>
      <c r="G8" s="8" t="s">
        <v>40</v>
      </c>
      <c r="H8" s="8" t="s">
        <v>45</v>
      </c>
      <c r="I8" s="6">
        <v>600</v>
      </c>
      <c r="J8" s="24">
        <f t="shared" si="0"/>
        <v>0.06</v>
      </c>
      <c r="M8" s="2"/>
    </row>
    <row r="9" spans="1:26" ht="165.75" x14ac:dyDescent="0.2">
      <c r="C9" s="6"/>
      <c r="D9" s="6"/>
      <c r="E9" s="7" t="s">
        <v>46</v>
      </c>
      <c r="F9" s="6"/>
      <c r="G9" s="8" t="s">
        <v>47</v>
      </c>
      <c r="H9" s="8" t="s">
        <v>48</v>
      </c>
      <c r="I9" s="6">
        <v>1200</v>
      </c>
      <c r="J9" s="24">
        <f t="shared" si="0"/>
        <v>0.12</v>
      </c>
      <c r="M9" s="2"/>
      <c r="O9" s="2"/>
      <c r="P9" s="2"/>
      <c r="Q9" s="2"/>
      <c r="R9" s="2"/>
    </row>
    <row r="10" spans="1:26" ht="38.25" x14ac:dyDescent="0.2">
      <c r="C10" s="6"/>
      <c r="D10" s="6"/>
      <c r="E10" s="7" t="s">
        <v>49</v>
      </c>
      <c r="F10" s="6"/>
      <c r="G10" s="8" t="s">
        <v>50</v>
      </c>
      <c r="H10" s="8" t="s">
        <v>51</v>
      </c>
      <c r="I10" s="6">
        <v>400</v>
      </c>
      <c r="J10" s="24">
        <f t="shared" si="0"/>
        <v>0.04</v>
      </c>
      <c r="M10" s="2"/>
    </row>
    <row r="11" spans="1:26" x14ac:dyDescent="0.2">
      <c r="I11">
        <f>SUM(I3:I10)</f>
        <v>10000</v>
      </c>
      <c r="M11" s="2"/>
    </row>
    <row r="12" spans="1:26" x14ac:dyDescent="0.2">
      <c r="M12" s="2"/>
      <c r="N12" s="2"/>
    </row>
  </sheetData>
  <mergeCells count="7">
    <mergeCell ref="A1:H1"/>
    <mergeCell ref="K1:O1"/>
    <mergeCell ref="P1:V1"/>
    <mergeCell ref="W1:Z1"/>
    <mergeCell ref="A2:B2"/>
    <mergeCell ref="I1:I2"/>
    <mergeCell ref="J1:J2"/>
  </mergeCells>
  <phoneticPr fontId="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G22"/>
  <sheetViews>
    <sheetView zoomScale="160" zoomScaleNormal="160" workbookViewId="0">
      <selection activeCell="D13" sqref="D13"/>
    </sheetView>
  </sheetViews>
  <sheetFormatPr defaultColWidth="14" defaultRowHeight="12.75" x14ac:dyDescent="0.2"/>
  <cols>
    <col min="1" max="2" width="10" customWidth="1"/>
    <col min="3" max="3" width="13.140625" bestFit="1" customWidth="1"/>
    <col min="4" max="4" width="83.5703125" customWidth="1"/>
    <col min="5" max="5" width="10" customWidth="1"/>
    <col min="6" max="7" width="13.140625" bestFit="1" customWidth="1"/>
    <col min="8" max="20" width="10" customWidth="1"/>
  </cols>
  <sheetData>
    <row r="1" spans="2:7" ht="15.95" customHeight="1" x14ac:dyDescent="0.2">
      <c r="B1" s="7" t="s">
        <v>52</v>
      </c>
      <c r="C1" s="7" t="s">
        <v>53</v>
      </c>
      <c r="D1" s="7" t="s">
        <v>54</v>
      </c>
      <c r="E1" s="7" t="s">
        <v>59</v>
      </c>
      <c r="F1" s="7" t="s">
        <v>57</v>
      </c>
      <c r="G1" s="7" t="s">
        <v>58</v>
      </c>
    </row>
    <row r="2" spans="2:7" ht="114.75" x14ac:dyDescent="0.2">
      <c r="B2" s="7" t="s">
        <v>56</v>
      </c>
      <c r="C2" s="7" t="s">
        <v>30</v>
      </c>
      <c r="D2" s="8" t="s">
        <v>61</v>
      </c>
      <c r="E2" s="6">
        <v>15</v>
      </c>
      <c r="F2" s="9">
        <v>180</v>
      </c>
      <c r="G2" s="9">
        <f>E2*F2</f>
        <v>2700</v>
      </c>
    </row>
    <row r="3" spans="2:7" ht="51" x14ac:dyDescent="0.2">
      <c r="B3" s="7" t="s">
        <v>56</v>
      </c>
      <c r="C3" s="7" t="s">
        <v>60</v>
      </c>
      <c r="D3" s="8" t="s">
        <v>62</v>
      </c>
      <c r="E3" s="6">
        <v>4</v>
      </c>
      <c r="F3" s="6">
        <v>10</v>
      </c>
      <c r="G3" s="9">
        <f>E3*F3</f>
        <v>40</v>
      </c>
    </row>
    <row r="4" spans="2:7" ht="63.75" x14ac:dyDescent="0.2">
      <c r="B4" s="7" t="s">
        <v>56</v>
      </c>
      <c r="C4" s="7" t="s">
        <v>75</v>
      </c>
      <c r="D4" s="8" t="s">
        <v>76</v>
      </c>
      <c r="E4" s="6">
        <v>4</v>
      </c>
      <c r="F4" s="6">
        <v>10</v>
      </c>
      <c r="G4" s="9">
        <f>E4*F4</f>
        <v>40</v>
      </c>
    </row>
    <row r="5" spans="2:7" ht="15.95" customHeight="1" x14ac:dyDescent="0.2">
      <c r="B5" s="7" t="s">
        <v>63</v>
      </c>
      <c r="C5" s="7" t="s">
        <v>64</v>
      </c>
      <c r="D5" s="8" t="s">
        <v>65</v>
      </c>
      <c r="E5" s="6">
        <v>1</v>
      </c>
      <c r="F5" s="6">
        <v>50</v>
      </c>
      <c r="G5" s="9">
        <f t="shared" ref="G5:G12" si="0">E5*F5</f>
        <v>50</v>
      </c>
    </row>
    <row r="6" spans="2:7" ht="15.95" customHeight="1" x14ac:dyDescent="0.2">
      <c r="B6" s="7" t="s">
        <v>63</v>
      </c>
      <c r="C6" s="7" t="s">
        <v>29</v>
      </c>
      <c r="D6" s="7" t="s">
        <v>66</v>
      </c>
      <c r="E6" s="6">
        <v>1</v>
      </c>
      <c r="F6" s="6">
        <v>150</v>
      </c>
      <c r="G6" s="9">
        <f t="shared" si="0"/>
        <v>150</v>
      </c>
    </row>
    <row r="7" spans="2:7" ht="15.95" customHeight="1" x14ac:dyDescent="0.2">
      <c r="B7" s="7" t="s">
        <v>73</v>
      </c>
      <c r="C7" s="7" t="s">
        <v>67</v>
      </c>
      <c r="D7" s="6"/>
      <c r="E7" s="6">
        <v>2</v>
      </c>
      <c r="F7" s="6">
        <v>300</v>
      </c>
      <c r="G7" s="9">
        <f t="shared" si="0"/>
        <v>600</v>
      </c>
    </row>
    <row r="8" spans="2:7" ht="15.95" customHeight="1" x14ac:dyDescent="0.2">
      <c r="B8" s="7" t="s">
        <v>74</v>
      </c>
      <c r="C8" s="7" t="s">
        <v>68</v>
      </c>
      <c r="D8" s="6"/>
      <c r="E8" s="6">
        <v>2</v>
      </c>
      <c r="F8" s="6">
        <v>40</v>
      </c>
      <c r="G8" s="9">
        <f t="shared" si="0"/>
        <v>80</v>
      </c>
    </row>
    <row r="9" spans="2:7" ht="15.95" customHeight="1" x14ac:dyDescent="0.2">
      <c r="B9" s="7" t="s">
        <v>74</v>
      </c>
      <c r="C9" s="7" t="s">
        <v>69</v>
      </c>
      <c r="D9" s="6"/>
      <c r="E9" s="6">
        <v>10</v>
      </c>
      <c r="F9" s="6">
        <v>15</v>
      </c>
      <c r="G9" s="9">
        <f t="shared" si="0"/>
        <v>150</v>
      </c>
    </row>
    <row r="10" spans="2:7" ht="15.95" customHeight="1" x14ac:dyDescent="0.2">
      <c r="B10" s="7" t="s">
        <v>74</v>
      </c>
      <c r="C10" s="7" t="s">
        <v>71</v>
      </c>
      <c r="D10" s="6"/>
      <c r="E10" s="6">
        <v>2</v>
      </c>
      <c r="F10" s="6">
        <v>10</v>
      </c>
      <c r="G10" s="9">
        <f t="shared" si="0"/>
        <v>20</v>
      </c>
    </row>
    <row r="11" spans="2:7" ht="15.95" customHeight="1" x14ac:dyDescent="0.2">
      <c r="B11" s="7" t="s">
        <v>74</v>
      </c>
      <c r="C11" s="7" t="s">
        <v>70</v>
      </c>
      <c r="D11" s="6"/>
      <c r="E11" s="6">
        <v>1</v>
      </c>
      <c r="F11" s="6">
        <v>70</v>
      </c>
      <c r="G11" s="9">
        <f t="shared" si="0"/>
        <v>70</v>
      </c>
    </row>
    <row r="12" spans="2:7" ht="15.95" customHeight="1" x14ac:dyDescent="0.2">
      <c r="B12" s="7" t="s">
        <v>74</v>
      </c>
      <c r="C12" s="7" t="s">
        <v>72</v>
      </c>
      <c r="D12" s="6"/>
      <c r="E12" s="6">
        <v>2</v>
      </c>
      <c r="F12" s="6">
        <v>50</v>
      </c>
      <c r="G12" s="9">
        <f t="shared" si="0"/>
        <v>100</v>
      </c>
    </row>
    <row r="13" spans="2:7" ht="15.95" customHeight="1" x14ac:dyDescent="0.2">
      <c r="G13" s="10">
        <f>SUM(G2:G12)</f>
        <v>4000</v>
      </c>
    </row>
    <row r="14" spans="2:7" ht="15.95" customHeight="1" x14ac:dyDescent="0.2"/>
    <row r="15" spans="2:7" ht="15.95" customHeight="1" x14ac:dyDescent="0.2"/>
    <row r="16" spans="2:7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  <row r="21" ht="15.95" customHeight="1" x14ac:dyDescent="0.2"/>
    <row r="22" ht="15.95" customHeight="1" x14ac:dyDescent="0.2"/>
  </sheetData>
  <phoneticPr fontId="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F20"/>
  <sheetViews>
    <sheetView zoomScale="205" zoomScaleNormal="205" workbookViewId="0">
      <selection activeCell="E14" sqref="E14"/>
    </sheetView>
  </sheetViews>
  <sheetFormatPr defaultColWidth="14" defaultRowHeight="12.75" x14ac:dyDescent="0.2"/>
  <cols>
    <col min="1" max="1" width="10" customWidth="1"/>
    <col min="2" max="2" width="16.85546875" bestFit="1" customWidth="1"/>
    <col min="3" max="3" width="62.5703125" customWidth="1"/>
    <col min="4" max="4" width="10" customWidth="1"/>
    <col min="5" max="6" width="13.140625" bestFit="1" customWidth="1"/>
    <col min="7" max="20" width="10" customWidth="1"/>
  </cols>
  <sheetData>
    <row r="1" spans="2:6" ht="15.95" customHeight="1" x14ac:dyDescent="0.2">
      <c r="B1" s="7" t="s">
        <v>77</v>
      </c>
      <c r="C1" s="7" t="s">
        <v>81</v>
      </c>
      <c r="D1" s="7" t="s">
        <v>55</v>
      </c>
      <c r="E1" s="7" t="s">
        <v>57</v>
      </c>
      <c r="F1" s="7" t="s">
        <v>58</v>
      </c>
    </row>
    <row r="2" spans="2:6" ht="15.95" customHeight="1" x14ac:dyDescent="0.2">
      <c r="B2" s="7" t="s">
        <v>78</v>
      </c>
      <c r="C2" s="7" t="s">
        <v>82</v>
      </c>
      <c r="D2" s="6">
        <v>1</v>
      </c>
      <c r="E2" s="6">
        <v>400</v>
      </c>
      <c r="F2" s="6">
        <f>D2*E2</f>
        <v>400</v>
      </c>
    </row>
    <row r="3" spans="2:6" ht="15.95" customHeight="1" x14ac:dyDescent="0.2">
      <c r="B3" s="7" t="s">
        <v>79</v>
      </c>
      <c r="C3" s="7" t="s">
        <v>83</v>
      </c>
      <c r="D3" s="6">
        <v>1</v>
      </c>
      <c r="E3" s="6">
        <v>300</v>
      </c>
      <c r="F3" s="6">
        <f t="shared" ref="F3:F5" si="0">D3*E3</f>
        <v>300</v>
      </c>
    </row>
    <row r="4" spans="2:6" ht="15.95" customHeight="1" x14ac:dyDescent="0.2">
      <c r="B4" s="7" t="s">
        <v>116</v>
      </c>
      <c r="C4" s="7" t="s">
        <v>84</v>
      </c>
      <c r="D4" s="6">
        <v>1</v>
      </c>
      <c r="E4" s="6">
        <v>500</v>
      </c>
      <c r="F4" s="6">
        <f t="shared" si="0"/>
        <v>500</v>
      </c>
    </row>
    <row r="5" spans="2:6" ht="15.95" customHeight="1" x14ac:dyDescent="0.2">
      <c r="B5" s="7" t="s">
        <v>80</v>
      </c>
      <c r="C5" s="7" t="s">
        <v>117</v>
      </c>
      <c r="D5" s="6">
        <v>1</v>
      </c>
      <c r="E5" s="6">
        <v>300</v>
      </c>
      <c r="F5" s="6">
        <f t="shared" si="0"/>
        <v>300</v>
      </c>
    </row>
    <row r="6" spans="2:6" ht="15.95" customHeight="1" x14ac:dyDescent="0.2">
      <c r="F6">
        <f>SUM(F2:F5)</f>
        <v>1500</v>
      </c>
    </row>
    <row r="7" spans="2:6" ht="15.95" customHeight="1" x14ac:dyDescent="0.2"/>
    <row r="8" spans="2:6" ht="15.95" customHeight="1" x14ac:dyDescent="0.2"/>
    <row r="9" spans="2:6" ht="15.95" customHeight="1" x14ac:dyDescent="0.2"/>
    <row r="10" spans="2:6" ht="15.95" customHeight="1" x14ac:dyDescent="0.2"/>
    <row r="11" spans="2:6" ht="15.95" customHeight="1" x14ac:dyDescent="0.2"/>
    <row r="12" spans="2:6" ht="15.95" customHeight="1" x14ac:dyDescent="0.2"/>
    <row r="13" spans="2:6" ht="15.95" customHeight="1" x14ac:dyDescent="0.2"/>
    <row r="14" spans="2:6" ht="15.95" customHeight="1" x14ac:dyDescent="0.2"/>
    <row r="15" spans="2:6" ht="15.95" customHeight="1" x14ac:dyDescent="0.2"/>
    <row r="16" spans="2:6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F33"/>
  <sheetViews>
    <sheetView topLeftCell="A8" zoomScale="160" zoomScaleNormal="160" workbookViewId="0">
      <selection activeCell="F32" sqref="F32"/>
    </sheetView>
  </sheetViews>
  <sheetFormatPr defaultColWidth="14" defaultRowHeight="12.75" x14ac:dyDescent="0.2"/>
  <cols>
    <col min="1" max="3" width="10" customWidth="1"/>
    <col min="4" max="4" width="50.85546875" bestFit="1" customWidth="1"/>
    <col min="5" max="5" width="24.42578125" customWidth="1"/>
    <col min="6" max="6" width="17.42578125" bestFit="1" customWidth="1"/>
    <col min="7" max="22" width="10" customWidth="1"/>
  </cols>
  <sheetData>
    <row r="1" spans="2:6" ht="15.95" customHeight="1" x14ac:dyDescent="0.2">
      <c r="B1" s="7" t="s">
        <v>86</v>
      </c>
      <c r="C1" s="7" t="s">
        <v>85</v>
      </c>
      <c r="D1" s="7" t="s">
        <v>87</v>
      </c>
      <c r="E1" s="7" t="s">
        <v>94</v>
      </c>
      <c r="F1" s="7" t="s">
        <v>95</v>
      </c>
    </row>
    <row r="2" spans="2:6" ht="15.95" customHeight="1" x14ac:dyDescent="0.2">
      <c r="B2" s="22" t="s">
        <v>25</v>
      </c>
      <c r="C2" s="25" t="s">
        <v>96</v>
      </c>
      <c r="D2" s="25" t="s">
        <v>97</v>
      </c>
      <c r="E2" s="7" t="s">
        <v>31</v>
      </c>
      <c r="F2" s="19">
        <v>100</v>
      </c>
    </row>
    <row r="3" spans="2:6" ht="15.95" customHeight="1" x14ac:dyDescent="0.2">
      <c r="B3" s="22"/>
      <c r="C3" s="26"/>
      <c r="D3" s="26"/>
      <c r="E3" s="7" t="s">
        <v>32</v>
      </c>
      <c r="F3" s="20"/>
    </row>
    <row r="4" spans="2:6" ht="15.95" customHeight="1" x14ac:dyDescent="0.2">
      <c r="B4" s="22"/>
      <c r="C4" s="26"/>
      <c r="D4" s="26"/>
      <c r="E4" s="7" t="s">
        <v>33</v>
      </c>
      <c r="F4" s="20"/>
    </row>
    <row r="5" spans="2:6" ht="15.95" customHeight="1" x14ac:dyDescent="0.2">
      <c r="B5" s="22"/>
      <c r="C5" s="26"/>
      <c r="D5" s="26"/>
      <c r="E5" s="7" t="s">
        <v>34</v>
      </c>
      <c r="F5" s="20"/>
    </row>
    <row r="6" spans="2:6" ht="15.95" customHeight="1" x14ac:dyDescent="0.2">
      <c r="B6" s="22"/>
      <c r="C6" s="26"/>
      <c r="D6" s="26"/>
      <c r="E6" s="7" t="s">
        <v>35</v>
      </c>
      <c r="F6" s="20"/>
    </row>
    <row r="7" spans="2:6" ht="15.95" customHeight="1" x14ac:dyDescent="0.2">
      <c r="B7" s="22"/>
      <c r="C7" s="26"/>
      <c r="D7" s="26"/>
      <c r="E7" s="7" t="s">
        <v>46</v>
      </c>
      <c r="F7" s="20"/>
    </row>
    <row r="8" spans="2:6" ht="15.95" customHeight="1" x14ac:dyDescent="0.2">
      <c r="B8" s="22"/>
      <c r="C8" s="27"/>
      <c r="D8" s="27"/>
      <c r="E8" s="7" t="s">
        <v>49</v>
      </c>
      <c r="F8" s="21"/>
    </row>
    <row r="9" spans="2:6" ht="15.95" customHeight="1" x14ac:dyDescent="0.2">
      <c r="B9" s="22"/>
      <c r="C9" s="25" t="s">
        <v>88</v>
      </c>
      <c r="D9" s="25" t="s">
        <v>91</v>
      </c>
      <c r="E9" s="7" t="s">
        <v>31</v>
      </c>
      <c r="F9" s="19">
        <v>100</v>
      </c>
    </row>
    <row r="10" spans="2:6" ht="15.95" customHeight="1" x14ac:dyDescent="0.2">
      <c r="B10" s="22"/>
      <c r="C10" s="26"/>
      <c r="D10" s="26"/>
      <c r="E10" s="7" t="s">
        <v>32</v>
      </c>
      <c r="F10" s="20"/>
    </row>
    <row r="11" spans="2:6" ht="15.95" customHeight="1" x14ac:dyDescent="0.2">
      <c r="B11" s="22"/>
      <c r="C11" s="26"/>
      <c r="D11" s="26"/>
      <c r="E11" s="7" t="s">
        <v>33</v>
      </c>
      <c r="F11" s="20"/>
    </row>
    <row r="12" spans="2:6" ht="15.95" customHeight="1" x14ac:dyDescent="0.2">
      <c r="B12" s="22"/>
      <c r="C12" s="26"/>
      <c r="D12" s="26"/>
      <c r="E12" s="7" t="s">
        <v>34</v>
      </c>
      <c r="F12" s="20"/>
    </row>
    <row r="13" spans="2:6" ht="15.95" customHeight="1" x14ac:dyDescent="0.2">
      <c r="B13" s="22"/>
      <c r="C13" s="26"/>
      <c r="D13" s="26"/>
      <c r="E13" s="7" t="s">
        <v>35</v>
      </c>
      <c r="F13" s="20"/>
    </row>
    <row r="14" spans="2:6" ht="15.95" customHeight="1" x14ac:dyDescent="0.2">
      <c r="B14" s="22"/>
      <c r="C14" s="26"/>
      <c r="D14" s="26"/>
      <c r="E14" s="7" t="s">
        <v>46</v>
      </c>
      <c r="F14" s="20"/>
    </row>
    <row r="15" spans="2:6" ht="15.95" customHeight="1" x14ac:dyDescent="0.2">
      <c r="B15" s="22"/>
      <c r="C15" s="27"/>
      <c r="D15" s="27"/>
      <c r="E15" s="7" t="s">
        <v>49</v>
      </c>
      <c r="F15" s="21"/>
    </row>
    <row r="16" spans="2:6" ht="15.95" customHeight="1" x14ac:dyDescent="0.2">
      <c r="B16" s="22"/>
      <c r="C16" s="22" t="s">
        <v>89</v>
      </c>
      <c r="D16" s="22" t="s">
        <v>92</v>
      </c>
      <c r="E16" s="7" t="s">
        <v>31</v>
      </c>
      <c r="F16" s="6">
        <v>200</v>
      </c>
    </row>
    <row r="17" spans="2:6" ht="15.95" customHeight="1" x14ac:dyDescent="0.2">
      <c r="B17" s="22"/>
      <c r="C17" s="22"/>
      <c r="D17" s="22"/>
      <c r="E17" s="7" t="s">
        <v>32</v>
      </c>
      <c r="F17" s="6">
        <v>300</v>
      </c>
    </row>
    <row r="18" spans="2:6" ht="15.95" customHeight="1" x14ac:dyDescent="0.2">
      <c r="B18" s="22"/>
      <c r="C18" s="22"/>
      <c r="D18" s="22"/>
      <c r="E18" s="7" t="s">
        <v>33</v>
      </c>
      <c r="F18" s="6">
        <v>300</v>
      </c>
    </row>
    <row r="19" spans="2:6" ht="15.95" customHeight="1" x14ac:dyDescent="0.2">
      <c r="B19" s="22"/>
      <c r="C19" s="22"/>
      <c r="D19" s="22"/>
      <c r="E19" s="7" t="s">
        <v>34</v>
      </c>
      <c r="F19" s="6">
        <v>300</v>
      </c>
    </row>
    <row r="20" spans="2:6" ht="15.95" customHeight="1" x14ac:dyDescent="0.2">
      <c r="B20" s="22"/>
      <c r="C20" s="22"/>
      <c r="D20" s="22"/>
      <c r="E20" s="7" t="s">
        <v>35</v>
      </c>
      <c r="F20" s="6">
        <v>150</v>
      </c>
    </row>
    <row r="21" spans="2:6" ht="15.95" customHeight="1" x14ac:dyDescent="0.2">
      <c r="B21" s="22"/>
      <c r="C21" s="22"/>
      <c r="D21" s="22"/>
      <c r="E21" s="7" t="s">
        <v>46</v>
      </c>
      <c r="F21" s="6">
        <v>300</v>
      </c>
    </row>
    <row r="22" spans="2:6" ht="15.95" customHeight="1" x14ac:dyDescent="0.2">
      <c r="B22" s="22"/>
      <c r="C22" s="22"/>
      <c r="D22" s="22"/>
      <c r="E22" s="7" t="s">
        <v>49</v>
      </c>
      <c r="F22" s="6">
        <v>100</v>
      </c>
    </row>
    <row r="23" spans="2:6" ht="15.95" customHeight="1" x14ac:dyDescent="0.2">
      <c r="B23" s="22"/>
      <c r="C23" s="25" t="s">
        <v>90</v>
      </c>
      <c r="D23" s="25" t="s">
        <v>93</v>
      </c>
      <c r="E23" s="7" t="s">
        <v>31</v>
      </c>
      <c r="F23" s="19">
        <v>50</v>
      </c>
    </row>
    <row r="24" spans="2:6" ht="15.95" customHeight="1" x14ac:dyDescent="0.2">
      <c r="B24" s="22"/>
      <c r="C24" s="26"/>
      <c r="D24" s="26"/>
      <c r="E24" s="7" t="s">
        <v>32</v>
      </c>
      <c r="F24" s="20"/>
    </row>
    <row r="25" spans="2:6" ht="15.95" customHeight="1" x14ac:dyDescent="0.2">
      <c r="B25" s="22"/>
      <c r="C25" s="26"/>
      <c r="D25" s="26"/>
      <c r="E25" s="7" t="s">
        <v>33</v>
      </c>
      <c r="F25" s="20"/>
    </row>
    <row r="26" spans="2:6" ht="15.95" customHeight="1" x14ac:dyDescent="0.2">
      <c r="B26" s="22"/>
      <c r="C26" s="26"/>
      <c r="D26" s="26"/>
      <c r="E26" s="7" t="s">
        <v>34</v>
      </c>
      <c r="F26" s="20"/>
    </row>
    <row r="27" spans="2:6" ht="15.95" customHeight="1" x14ac:dyDescent="0.2">
      <c r="B27" s="22"/>
      <c r="C27" s="26"/>
      <c r="D27" s="26"/>
      <c r="E27" s="7" t="s">
        <v>35</v>
      </c>
      <c r="F27" s="20"/>
    </row>
    <row r="28" spans="2:6" x14ac:dyDescent="0.2">
      <c r="B28" s="22"/>
      <c r="C28" s="26"/>
      <c r="D28" s="26"/>
      <c r="E28" s="7" t="s">
        <v>46</v>
      </c>
      <c r="F28" s="20"/>
    </row>
    <row r="29" spans="2:6" x14ac:dyDescent="0.2">
      <c r="B29" s="22"/>
      <c r="C29" s="27"/>
      <c r="D29" s="27"/>
      <c r="E29" s="7" t="s">
        <v>49</v>
      </c>
      <c r="F29" s="21"/>
    </row>
    <row r="30" spans="2:6" x14ac:dyDescent="0.2">
      <c r="B30" s="7" t="s">
        <v>26</v>
      </c>
      <c r="C30" s="6"/>
      <c r="D30" s="7" t="s">
        <v>98</v>
      </c>
      <c r="E30" s="6"/>
      <c r="F30" s="6">
        <v>100</v>
      </c>
    </row>
    <row r="31" spans="2:6" x14ac:dyDescent="0.2">
      <c r="B31" s="7" t="s">
        <v>27</v>
      </c>
      <c r="C31" s="6"/>
      <c r="D31" s="7" t="s">
        <v>99</v>
      </c>
      <c r="E31" s="6"/>
      <c r="F31" s="6">
        <v>300</v>
      </c>
    </row>
    <row r="32" spans="2:6" x14ac:dyDescent="0.2">
      <c r="B32" s="7" t="s">
        <v>28</v>
      </c>
      <c r="C32" s="6"/>
      <c r="D32" s="6"/>
      <c r="E32" s="6"/>
      <c r="F32" s="6">
        <v>700</v>
      </c>
    </row>
    <row r="33" spans="6:6" x14ac:dyDescent="0.2">
      <c r="F33">
        <f>SUM(F2:F32)</f>
        <v>3000</v>
      </c>
    </row>
  </sheetData>
  <mergeCells count="12">
    <mergeCell ref="F2:F8"/>
    <mergeCell ref="F9:F15"/>
    <mergeCell ref="F23:F29"/>
    <mergeCell ref="B2:B29"/>
    <mergeCell ref="C2:C8"/>
    <mergeCell ref="D2:D8"/>
    <mergeCell ref="C9:C15"/>
    <mergeCell ref="D9:D15"/>
    <mergeCell ref="C16:C22"/>
    <mergeCell ref="D16:D22"/>
    <mergeCell ref="C23:C29"/>
    <mergeCell ref="D23:D29"/>
  </mergeCells>
  <phoneticPr fontId="4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B1:D20"/>
  <sheetViews>
    <sheetView zoomScale="235" zoomScaleNormal="235" workbookViewId="0">
      <selection activeCell="B5" sqref="B5"/>
    </sheetView>
  </sheetViews>
  <sheetFormatPr defaultColWidth="14" defaultRowHeight="12.75" x14ac:dyDescent="0.2"/>
  <cols>
    <col min="1" max="2" width="10" customWidth="1"/>
    <col min="3" max="3" width="53" customWidth="1"/>
    <col min="4" max="4" width="13.5703125" customWidth="1"/>
    <col min="5" max="20" width="10" customWidth="1"/>
  </cols>
  <sheetData>
    <row r="1" spans="2:4" ht="15.95" customHeight="1" x14ac:dyDescent="0.2">
      <c r="B1" s="7" t="s">
        <v>86</v>
      </c>
      <c r="C1" s="7" t="s">
        <v>100</v>
      </c>
      <c r="D1" s="7" t="s">
        <v>107</v>
      </c>
    </row>
    <row r="2" spans="2:4" ht="15.95" customHeight="1" x14ac:dyDescent="0.2">
      <c r="B2" s="7" t="s">
        <v>101</v>
      </c>
      <c r="C2" s="7" t="s">
        <v>102</v>
      </c>
      <c r="D2" s="6">
        <v>100</v>
      </c>
    </row>
    <row r="3" spans="2:4" ht="15.95" customHeight="1" x14ac:dyDescent="0.2">
      <c r="B3" s="7" t="s">
        <v>103</v>
      </c>
      <c r="C3" s="7" t="s">
        <v>104</v>
      </c>
      <c r="D3" s="6">
        <v>100</v>
      </c>
    </row>
    <row r="4" spans="2:4" ht="15.95" customHeight="1" x14ac:dyDescent="0.2">
      <c r="B4" s="7" t="s">
        <v>119</v>
      </c>
      <c r="C4" s="7" t="s">
        <v>118</v>
      </c>
      <c r="D4" s="6">
        <v>100</v>
      </c>
    </row>
    <row r="5" spans="2:4" ht="15.95" customHeight="1" x14ac:dyDescent="0.2">
      <c r="B5" s="7" t="s">
        <v>105</v>
      </c>
      <c r="C5" s="7" t="s">
        <v>106</v>
      </c>
      <c r="D5" s="6">
        <v>200</v>
      </c>
    </row>
    <row r="6" spans="2:4" ht="15.95" customHeight="1" x14ac:dyDescent="0.2"/>
    <row r="7" spans="2:4" ht="15.95" customHeight="1" x14ac:dyDescent="0.2"/>
    <row r="8" spans="2:4" ht="15.95" customHeight="1" x14ac:dyDescent="0.2"/>
    <row r="9" spans="2:4" ht="15.95" customHeight="1" x14ac:dyDescent="0.2"/>
    <row r="10" spans="2:4" ht="15.95" customHeight="1" x14ac:dyDescent="0.2"/>
    <row r="11" spans="2:4" ht="15.95" customHeight="1" x14ac:dyDescent="0.2"/>
    <row r="12" spans="2:4" ht="15.95" customHeight="1" x14ac:dyDescent="0.2"/>
    <row r="13" spans="2:4" ht="15.95" customHeight="1" x14ac:dyDescent="0.2"/>
    <row r="14" spans="2:4" ht="15.95" customHeight="1" x14ac:dyDescent="0.2"/>
    <row r="15" spans="2:4" ht="15.95" customHeight="1" x14ac:dyDescent="0.2"/>
    <row r="16" spans="2:4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20"/>
  <sheetViews>
    <sheetView workbookViewId="0">
      <selection activeCell="J23" sqref="J23"/>
    </sheetView>
  </sheetViews>
  <sheetFormatPr defaultColWidth="14" defaultRowHeight="12.75" x14ac:dyDescent="0.2"/>
  <cols>
    <col min="1" max="20" width="10" customWidth="1"/>
  </cols>
  <sheetData>
    <row r="1" ht="15.95" customHeight="1" x14ac:dyDescent="0.2"/>
    <row r="2" ht="15.95" customHeight="1" x14ac:dyDescent="0.2"/>
    <row r="3" ht="15.95" customHeight="1" x14ac:dyDescent="0.2"/>
    <row r="4" ht="15.95" customHeight="1" x14ac:dyDescent="0.2"/>
    <row r="5" ht="15.95" customHeight="1" x14ac:dyDescent="0.2"/>
    <row r="6" ht="15.95" customHeight="1" x14ac:dyDescent="0.2"/>
    <row r="7" ht="15.95" customHeight="1" x14ac:dyDescent="0.2"/>
    <row r="8" ht="15.95" customHeight="1" x14ac:dyDescent="0.2"/>
    <row r="9" ht="15.95" customHeight="1" x14ac:dyDescent="0.2"/>
    <row r="10" ht="15.95" customHeight="1" x14ac:dyDescent="0.2"/>
    <row r="11" ht="15.95" customHeight="1" x14ac:dyDescent="0.2"/>
    <row r="12" ht="15.95" customHeight="1" x14ac:dyDescent="0.2"/>
    <row r="13" ht="15.95" customHeight="1" x14ac:dyDescent="0.2"/>
    <row r="14" ht="15.95" customHeight="1" x14ac:dyDescent="0.2"/>
    <row r="15" ht="15.95" customHeight="1" x14ac:dyDescent="0.2"/>
    <row r="16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20"/>
  <sheetViews>
    <sheetView workbookViewId="0"/>
  </sheetViews>
  <sheetFormatPr defaultColWidth="14" defaultRowHeight="12.75" x14ac:dyDescent="0.2"/>
  <cols>
    <col min="1" max="20" width="10" customWidth="1"/>
  </cols>
  <sheetData>
    <row r="1" ht="15.95" customHeight="1" x14ac:dyDescent="0.2"/>
    <row r="2" ht="15.95" customHeight="1" x14ac:dyDescent="0.2"/>
    <row r="3" ht="15.95" customHeight="1" x14ac:dyDescent="0.2"/>
    <row r="4" ht="15.95" customHeight="1" x14ac:dyDescent="0.2"/>
    <row r="5" ht="15.95" customHeight="1" x14ac:dyDescent="0.2"/>
    <row r="6" ht="15.95" customHeight="1" x14ac:dyDescent="0.2"/>
    <row r="7" ht="15.95" customHeight="1" x14ac:dyDescent="0.2"/>
    <row r="8" ht="15.95" customHeight="1" x14ac:dyDescent="0.2"/>
    <row r="9" ht="15.95" customHeight="1" x14ac:dyDescent="0.2"/>
    <row r="10" ht="15.95" customHeight="1" x14ac:dyDescent="0.2"/>
    <row r="11" ht="15.95" customHeight="1" x14ac:dyDescent="0.2"/>
    <row r="12" ht="15.95" customHeight="1" x14ac:dyDescent="0.2"/>
    <row r="13" ht="15.95" customHeight="1" x14ac:dyDescent="0.2"/>
    <row r="14" ht="15.95" customHeight="1" x14ac:dyDescent="0.2"/>
    <row r="15" ht="15.95" customHeight="1" x14ac:dyDescent="0.2"/>
    <row r="16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B1:D20"/>
  <sheetViews>
    <sheetView zoomScale="205" zoomScaleNormal="205" workbookViewId="0">
      <selection activeCell="E14" sqref="E14"/>
    </sheetView>
  </sheetViews>
  <sheetFormatPr defaultColWidth="14" defaultRowHeight="12.75" x14ac:dyDescent="0.2"/>
  <cols>
    <col min="1" max="1" width="10" customWidth="1"/>
    <col min="2" max="2" width="15.28515625" bestFit="1" customWidth="1"/>
    <col min="3" max="3" width="32.85546875" customWidth="1"/>
    <col min="4" max="4" width="13.140625" bestFit="1" customWidth="1"/>
    <col min="5" max="20" width="10" customWidth="1"/>
  </cols>
  <sheetData>
    <row r="1" spans="2:4" ht="15.95" customHeight="1" x14ac:dyDescent="0.2">
      <c r="B1" s="2"/>
      <c r="C1" s="2"/>
    </row>
    <row r="2" spans="2:4" ht="15.95" customHeight="1" x14ac:dyDescent="0.2">
      <c r="B2" s="2" t="s">
        <v>108</v>
      </c>
      <c r="C2" s="2" t="s">
        <v>100</v>
      </c>
      <c r="D2" s="2" t="s">
        <v>107</v>
      </c>
    </row>
    <row r="3" spans="2:4" ht="15.95" customHeight="1" x14ac:dyDescent="0.2">
      <c r="B3" s="2" t="s">
        <v>109</v>
      </c>
      <c r="C3" s="2" t="s">
        <v>120</v>
      </c>
      <c r="D3">
        <v>300</v>
      </c>
    </row>
    <row r="4" spans="2:4" ht="15.95" customHeight="1" x14ac:dyDescent="0.2">
      <c r="B4" s="2" t="s">
        <v>110</v>
      </c>
      <c r="C4" s="2" t="s">
        <v>120</v>
      </c>
      <c r="D4">
        <v>300</v>
      </c>
    </row>
    <row r="5" spans="2:4" ht="15.95" customHeight="1" x14ac:dyDescent="0.2">
      <c r="B5" s="2" t="s">
        <v>111</v>
      </c>
      <c r="C5" s="2" t="s">
        <v>120</v>
      </c>
      <c r="D5">
        <v>100</v>
      </c>
    </row>
    <row r="6" spans="2:4" ht="15.95" customHeight="1" x14ac:dyDescent="0.2">
      <c r="B6" s="2" t="s">
        <v>112</v>
      </c>
      <c r="C6" s="2" t="s">
        <v>120</v>
      </c>
      <c r="D6">
        <v>100</v>
      </c>
    </row>
    <row r="7" spans="2:4" ht="15.95" customHeight="1" x14ac:dyDescent="0.2">
      <c r="B7" s="2" t="s">
        <v>113</v>
      </c>
      <c r="C7" s="2" t="s">
        <v>120</v>
      </c>
      <c r="D7">
        <v>200</v>
      </c>
    </row>
    <row r="8" spans="2:4" ht="15.95" customHeight="1" x14ac:dyDescent="0.2">
      <c r="D8">
        <f>SUM(D3:D7)</f>
        <v>1000</v>
      </c>
    </row>
    <row r="9" spans="2:4" ht="15.95" customHeight="1" x14ac:dyDescent="0.2"/>
    <row r="10" spans="2:4" ht="15.95" customHeight="1" x14ac:dyDescent="0.2"/>
    <row r="11" spans="2:4" ht="15.95" customHeight="1" x14ac:dyDescent="0.2"/>
    <row r="12" spans="2:4" ht="15.95" customHeight="1" x14ac:dyDescent="0.2"/>
    <row r="13" spans="2:4" ht="15.95" customHeight="1" x14ac:dyDescent="0.2"/>
    <row r="14" spans="2:4" ht="15.95" customHeight="1" x14ac:dyDescent="0.2"/>
    <row r="15" spans="2:4" ht="15.95" customHeight="1" x14ac:dyDescent="0.2"/>
    <row r="16" spans="2:4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A20"/>
  <sheetViews>
    <sheetView workbookViewId="0"/>
  </sheetViews>
  <sheetFormatPr defaultColWidth="14" defaultRowHeight="12.75" x14ac:dyDescent="0.2"/>
  <cols>
    <col min="1" max="20" width="10" customWidth="1"/>
  </cols>
  <sheetData>
    <row r="1" ht="15.95" customHeight="1" x14ac:dyDescent="0.2"/>
    <row r="2" ht="15.95" customHeight="1" x14ac:dyDescent="0.2"/>
    <row r="3" ht="15.95" customHeight="1" x14ac:dyDescent="0.2"/>
    <row r="4" ht="15.95" customHeight="1" x14ac:dyDescent="0.2"/>
    <row r="5" ht="15.95" customHeight="1" x14ac:dyDescent="0.2"/>
    <row r="6" ht="15.95" customHeight="1" x14ac:dyDescent="0.2"/>
    <row r="7" ht="15.95" customHeight="1" x14ac:dyDescent="0.2"/>
    <row r="8" ht="15.95" customHeight="1" x14ac:dyDescent="0.2"/>
    <row r="9" ht="15.95" customHeight="1" x14ac:dyDescent="0.2"/>
    <row r="10" ht="15.95" customHeight="1" x14ac:dyDescent="0.2"/>
    <row r="11" ht="15.95" customHeight="1" x14ac:dyDescent="0.2"/>
    <row r="12" ht="15.95" customHeight="1" x14ac:dyDescent="0.2"/>
    <row r="13" ht="15.95" customHeight="1" x14ac:dyDescent="0.2"/>
    <row r="14" ht="15.95" customHeight="1" x14ac:dyDescent="0.2"/>
    <row r="15" ht="15.95" customHeight="1" x14ac:dyDescent="0.2"/>
    <row r="16" ht="15.95" customHeight="1" x14ac:dyDescent="0.2"/>
    <row r="17" ht="15.95" customHeight="1" x14ac:dyDescent="0.2"/>
    <row r="18" ht="15.95" customHeight="1" x14ac:dyDescent="0.2"/>
    <row r="19" ht="15.95" customHeight="1" x14ac:dyDescent="0.2"/>
    <row r="20" ht="15.95" customHeight="1" x14ac:dyDescent="0.2"/>
  </sheetData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投资结构</vt:lpstr>
      <vt:lpstr>1-1设备明细表</vt:lpstr>
      <vt:lpstr>1-2软件购置明细表</vt:lpstr>
      <vt:lpstr>1-3应用软件定制开发明细表</vt:lpstr>
      <vt:lpstr>1-4系统集成费明细表</vt:lpstr>
      <vt:lpstr>2-1-1自研软件</vt:lpstr>
      <vt:lpstr>2-1-2自研费用</vt:lpstr>
      <vt:lpstr>3-1数据采购加工费</vt:lpstr>
      <vt:lpstr>3-2数算租赁表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王欣</dc:creator>
  <cp:lastModifiedBy>office365</cp:lastModifiedBy>
  <dcterms:created xsi:type="dcterms:W3CDTF">2025-06-18T15:22:08Z</dcterms:created>
  <dcterms:modified xsi:type="dcterms:W3CDTF">2025-06-18T13:21:52Z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29D04825AF0CDD9CD369526815BA0E75_42</vt:lpwstr>
  </property>
  <property fmtid="{D5CDD505-2E9C-101B-9397-08002B2CF9AE}" pid="3" name="KSOProductBuildVer">
    <vt:lpwstr>2052-7.2.2.8955</vt:lpwstr>
  </property>
</Properties>
</file>